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45" windowWidth="17715" windowHeight="11250"/>
  </bookViews>
  <sheets>
    <sheet name="ил 14" sheetId="1" r:id="rId1"/>
  </sheets>
  <calcPr calcId="144525"/>
</workbook>
</file>

<file path=xl/calcChain.xml><?xml version="1.0" encoding="utf-8"?>
<calcChain xmlns="http://schemas.openxmlformats.org/spreadsheetml/2006/main">
  <c r="E24" i="1" l="1"/>
  <c r="D24" i="1"/>
  <c r="G23" i="1"/>
  <c r="G22" i="1"/>
  <c r="G21" i="1"/>
  <c r="C20" i="1"/>
  <c r="C24" i="1" s="1"/>
  <c r="G19" i="1"/>
  <c r="G18" i="1"/>
  <c r="F16" i="1"/>
  <c r="E16" i="1"/>
  <c r="D16" i="1"/>
  <c r="C16" i="1"/>
  <c r="G13" i="1"/>
  <c r="G12" i="1"/>
  <c r="G11" i="1"/>
  <c r="G10" i="1"/>
  <c r="G9" i="1"/>
  <c r="G8" i="1"/>
  <c r="G16" i="1" s="1"/>
  <c r="G24" i="1" l="1"/>
  <c r="G26" i="1" s="1"/>
  <c r="G20" i="1"/>
</calcChain>
</file>

<file path=xl/sharedStrings.xml><?xml version="1.0" encoding="utf-8"?>
<sst xmlns="http://schemas.openxmlformats.org/spreadsheetml/2006/main" count="34" uniqueCount="27">
  <si>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</si>
  <si>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</si>
  <si>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</si>
  <si>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</si>
  <si>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</si>
  <si>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 xml:space="preserve">по МКД, расположенному по адресу с.Ильинское ул. Им 50-ти летия СССР дом № 14  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</si>
  <si>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</si>
  <si>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</si>
  <si>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</si>
  <si>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</si>
  <si>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</si>
  <si>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</si>
  <si>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</si>
  <si>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</si>
  <si>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за содержание</t>
  </si>
  <si>
    <t>вывоз тбо</t>
  </si>
  <si>
    <t>отопление</t>
  </si>
  <si>
    <t>хвс моп</t>
  </si>
  <si>
    <t>эл/эн моп</t>
  </si>
  <si>
    <t>за текущий ремонт</t>
  </si>
  <si>
    <t>в том числе:</t>
  </si>
  <si>
    <t>ремонт фасада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</si>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</sst>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27"/>
  <sheetViews>
    <sheetView tabSelected="1" topLeftCell="B1" workbookViewId="0">
      <selection activeCell="G10" sqref="G10"/>
    </sheetView>
  </sheetViews>
  <sheetFormatPr defaultColWidth="9.140625" defaultRowHeight="15.75" x14ac:dyDescent="0.25"/>
  <cols>
    <col min="1" max="1" width="6.7109375" style="1" hidden="1" customWidth="1"/>
    <col min="2" max="2" width="35.28515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39.6" customHeight="1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ht="13.15" customHeight="1" x14ac:dyDescent="0.25">
      <c r="A8" s="15"/>
      <c r="B8" s="16" t="s">
        <v>14</v>
      </c>
      <c r="C8" s="17">
        <v>-137613.46</v>
      </c>
      <c r="D8" s="18">
        <v>132734.57999999999</v>
      </c>
      <c r="E8" s="19">
        <v>116463.03999999999</v>
      </c>
      <c r="F8" s="18">
        <v>132734.57999999999</v>
      </c>
      <c r="G8" s="19">
        <f>C8+E8-F8</f>
        <v>-153885</v>
      </c>
    </row>
    <row r="9" spans="1:8" ht="13.15" customHeight="1" x14ac:dyDescent="0.25">
      <c r="A9" s="15"/>
      <c r="B9" s="16" t="s">
        <v>15</v>
      </c>
      <c r="C9" s="17">
        <v>-24863.83</v>
      </c>
      <c r="D9" s="18">
        <v>0</v>
      </c>
      <c r="E9" s="19">
        <v>3136.47</v>
      </c>
      <c r="F9" s="18">
        <v>0</v>
      </c>
      <c r="G9" s="19">
        <f t="shared" ref="G9:G13" si="0">C9+E9-F9</f>
        <v>-21727.360000000001</v>
      </c>
    </row>
    <row r="10" spans="1:8" ht="13.15" customHeight="1" x14ac:dyDescent="0.25">
      <c r="A10" s="15"/>
      <c r="B10" s="16" t="s">
        <v>16</v>
      </c>
      <c r="C10" s="17">
        <v>-206212.37</v>
      </c>
      <c r="D10" s="18">
        <v>0</v>
      </c>
      <c r="E10" s="19">
        <v>32028.67</v>
      </c>
      <c r="F10" s="18">
        <v>0</v>
      </c>
      <c r="G10" s="19">
        <f>C10+E10-F10</f>
        <v>-174183.7</v>
      </c>
    </row>
    <row r="11" spans="1:8" ht="13.15" customHeight="1" x14ac:dyDescent="0.25">
      <c r="A11" s="15"/>
      <c r="B11" s="16" t="s">
        <v>17</v>
      </c>
      <c r="C11" s="17">
        <v>-363.71</v>
      </c>
      <c r="D11" s="18">
        <v>1168.93</v>
      </c>
      <c r="E11" s="19">
        <v>947.49</v>
      </c>
      <c r="F11" s="18">
        <v>1168.93</v>
      </c>
      <c r="G11" s="19">
        <f>C11+E11-F11</f>
        <v>-585.15000000000009</v>
      </c>
    </row>
    <row r="12" spans="1:8" ht="13.15" customHeight="1" x14ac:dyDescent="0.25">
      <c r="A12" s="15"/>
      <c r="B12" s="16" t="s">
        <v>18</v>
      </c>
      <c r="C12" s="17">
        <v>-863.28</v>
      </c>
      <c r="D12" s="18">
        <v>1679.39</v>
      </c>
      <c r="E12" s="19">
        <v>1462.96</v>
      </c>
      <c r="F12" s="18">
        <v>1679.39</v>
      </c>
      <c r="G12" s="19">
        <f>C12+E12-F12</f>
        <v>-1079.71</v>
      </c>
    </row>
    <row r="13" spans="1:8" ht="13.15" customHeight="1" x14ac:dyDescent="0.25">
      <c r="A13" s="15"/>
      <c r="B13" s="16" t="s">
        <v>19</v>
      </c>
      <c r="C13" s="17">
        <v>-193336.62</v>
      </c>
      <c r="D13" s="18">
        <v>19580.919999999998</v>
      </c>
      <c r="E13" s="19">
        <v>17238.82</v>
      </c>
      <c r="F13" s="19">
        <v>2408.3000000000002</v>
      </c>
      <c r="G13" s="19">
        <f t="shared" si="0"/>
        <v>-178506.09999999998</v>
      </c>
    </row>
    <row r="14" spans="1:8" ht="13.15" customHeight="1" x14ac:dyDescent="0.25">
      <c r="A14" s="15"/>
      <c r="B14" s="16" t="s">
        <v>20</v>
      </c>
      <c r="C14" s="17"/>
      <c r="D14" s="18"/>
      <c r="E14" s="19"/>
      <c r="F14" s="19"/>
      <c r="G14" s="19"/>
    </row>
    <row r="15" spans="1:8" ht="13.15" customHeight="1" x14ac:dyDescent="0.25">
      <c r="A15" s="15"/>
      <c r="B15" s="16" t="s">
        <v>21</v>
      </c>
      <c r="C15" s="17"/>
      <c r="D15" s="18"/>
      <c r="E15" s="19"/>
      <c r="F15" s="19">
        <v>2408.3000000000002</v>
      </c>
      <c r="G15" s="19"/>
    </row>
    <row r="16" spans="1:8" ht="13.15" customHeight="1" x14ac:dyDescent="0.25">
      <c r="A16" s="20">
        <v>2</v>
      </c>
      <c r="B16" s="21" t="s">
        <v>22</v>
      </c>
      <c r="C16" s="22">
        <f>C8+C9+C13+C10+C11+C12</f>
        <v>-563253.27</v>
      </c>
      <c r="D16" s="22">
        <f>D8+D9+D13+D10+D11+D12</f>
        <v>155163.82</v>
      </c>
      <c r="E16" s="22">
        <f>E8+E9+E13+E10+E11+E12</f>
        <v>171277.44999999998</v>
      </c>
      <c r="F16" s="22">
        <f>F8+F9+F13+F10+F11+F12</f>
        <v>137991.19999999998</v>
      </c>
      <c r="G16" s="22">
        <f>G8+G9+G13+G10+G11+G12</f>
        <v>-529967.0199999999</v>
      </c>
    </row>
    <row r="17" spans="1:7" ht="13.15" customHeight="1" x14ac:dyDescent="0.25">
      <c r="A17" s="23"/>
      <c r="B17" s="24" t="s">
        <v>23</v>
      </c>
      <c r="C17" s="25"/>
      <c r="D17" s="25"/>
      <c r="E17" s="25"/>
      <c r="F17" s="25"/>
      <c r="G17" s="26"/>
    </row>
    <row r="18" spans="1:7" ht="13.15" customHeight="1" x14ac:dyDescent="0.25">
      <c r="A18" s="23"/>
      <c r="B18" s="16" t="s">
        <v>14</v>
      </c>
      <c r="C18" s="17">
        <v>-137613.46</v>
      </c>
      <c r="D18" s="18">
        <v>132734.57999999999</v>
      </c>
      <c r="E18" s="19">
        <v>116463.03999999999</v>
      </c>
      <c r="F18" s="18"/>
      <c r="G18" s="19">
        <f>C18+E18-D18</f>
        <v>-153885</v>
      </c>
    </row>
    <row r="19" spans="1:7" ht="13.15" customHeight="1" x14ac:dyDescent="0.25">
      <c r="A19" s="23"/>
      <c r="B19" s="16" t="s">
        <v>15</v>
      </c>
      <c r="C19" s="17">
        <v>-24863.83</v>
      </c>
      <c r="D19" s="18">
        <v>0</v>
      </c>
      <c r="E19" s="19">
        <v>3136.47</v>
      </c>
      <c r="F19" s="18"/>
      <c r="G19" s="19">
        <f t="shared" ref="G19:G23" si="1">C19+E19-D19</f>
        <v>-21727.360000000001</v>
      </c>
    </row>
    <row r="20" spans="1:7" ht="13.15" customHeight="1" x14ac:dyDescent="0.25">
      <c r="A20" s="23"/>
      <c r="B20" s="16" t="s">
        <v>16</v>
      </c>
      <c r="C20" s="17">
        <f>C10</f>
        <v>-206212.37</v>
      </c>
      <c r="D20" s="18">
        <v>0</v>
      </c>
      <c r="E20" s="19">
        <v>32028.67</v>
      </c>
      <c r="F20" s="18"/>
      <c r="G20" s="19">
        <f t="shared" si="1"/>
        <v>-174183.7</v>
      </c>
    </row>
    <row r="21" spans="1:7" ht="13.15" customHeight="1" x14ac:dyDescent="0.25">
      <c r="A21" s="23"/>
      <c r="B21" s="16" t="s">
        <v>17</v>
      </c>
      <c r="C21" s="17">
        <v>-363.71</v>
      </c>
      <c r="D21" s="18">
        <v>1168.93</v>
      </c>
      <c r="E21" s="19">
        <v>947.49</v>
      </c>
      <c r="F21" s="18"/>
      <c r="G21" s="19">
        <f>C21+E21-D21</f>
        <v>-585.15000000000009</v>
      </c>
    </row>
    <row r="22" spans="1:7" ht="13.15" customHeight="1" x14ac:dyDescent="0.25">
      <c r="A22" s="23"/>
      <c r="B22" s="16" t="s">
        <v>18</v>
      </c>
      <c r="C22" s="17">
        <v>-863.28</v>
      </c>
      <c r="D22" s="18">
        <v>1679.39</v>
      </c>
      <c r="E22" s="19">
        <v>1462.96</v>
      </c>
      <c r="F22" s="18"/>
      <c r="G22" s="19">
        <f>C22+E22-D22</f>
        <v>-1079.71</v>
      </c>
    </row>
    <row r="23" spans="1:7" ht="13.15" customHeight="1" x14ac:dyDescent="0.25">
      <c r="A23" s="23"/>
      <c r="B23" s="16" t="s">
        <v>19</v>
      </c>
      <c r="C23" s="17">
        <v>-22095.14</v>
      </c>
      <c r="D23" s="18">
        <v>19580.919999999998</v>
      </c>
      <c r="E23" s="19">
        <v>17238.82</v>
      </c>
      <c r="F23" s="19"/>
      <c r="G23" s="19">
        <f t="shared" si="1"/>
        <v>-24437.239999999998</v>
      </c>
    </row>
    <row r="24" spans="1:7" ht="13.15" customHeight="1" x14ac:dyDescent="0.25">
      <c r="A24" s="23"/>
      <c r="B24" s="21" t="s">
        <v>22</v>
      </c>
      <c r="C24" s="27">
        <f>SUM(C18:C23)</f>
        <v>-392011.79000000004</v>
      </c>
      <c r="D24" s="27">
        <f>SUM(D18:D23)</f>
        <v>155163.82</v>
      </c>
      <c r="E24" s="27">
        <f>SUM(E18:E23)</f>
        <v>171277.44999999998</v>
      </c>
      <c r="F24" s="27"/>
      <c r="G24" s="27">
        <f>SUM(G18:G23)</f>
        <v>-375898.16000000003</v>
      </c>
    </row>
    <row r="25" spans="1:7" ht="13.15" customHeight="1" x14ac:dyDescent="0.25">
      <c r="A25" s="23"/>
      <c r="B25" s="28"/>
      <c r="C25" s="29"/>
      <c r="D25" s="29"/>
      <c r="E25" s="29"/>
      <c r="F25" s="29"/>
      <c r="G25" s="29"/>
    </row>
    <row r="26" spans="1:7" x14ac:dyDescent="0.25">
      <c r="B26" s="30" t="s">
        <v>24</v>
      </c>
      <c r="G26" s="30">
        <f>G24</f>
        <v>-375898.16000000003</v>
      </c>
    </row>
    <row r="27" spans="1:7" x14ac:dyDescent="0.25">
      <c r="B27" s="1" t="s">
        <v>25</v>
      </c>
      <c r="E27" s="1" t="s">
        <v>26</v>
      </c>
    </row>
  </sheetData>
  <mergeCells count="8">
    <mergeCell ref="A7:B7"/>
    <mergeCell ref="B17:G17"/>
    <mergeCell ref="D1:F1"/>
    <mergeCell ref="B2:E2"/>
    <mergeCell ref="A3:G3"/>
    <mergeCell ref="A4:G4"/>
    <mergeCell ref="A5:G5"/>
    <mergeCell ref="B6:G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ил 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2020-03-29T11:36:02Z</dcterms:created>
  <dcterms:modified xsi:type="dcterms:W3CDTF">2020-03-29T11:37:53Z</dcterms:modified>
</cp:coreProperties>
</file>